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<sst xmlns="http://schemas.openxmlformats.org/spreadsheetml/2006/main" count="126" uniqueCount="125">
  <si>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</si>
  <si>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</si>
  <si>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</si>
  <si>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</si>
  <si>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</si>
  <si>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</si>
  <si>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</si>
  <si>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</si>
  <si>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</si>
  <si>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</si>
  <si>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</si>
  <si>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</si>
  <si>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</si>
  <si>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</si>
  <si>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</si>
  <si>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</si>
  <si>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</si>
  <si>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</si>
  <si>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</si>
  <si>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</si>
  <si>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</si>
  <si>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</si>
  <si>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</si>
  <si>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</si>
  <si>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</si>
  <si>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</si>
  <si>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</si>
  <si>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</si>
  <si>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</si>
  <si>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</si>
  <si>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</si>
  <si>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</si>
  <si>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</si>
  <si>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</si>
  <si>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</si>
  <si>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</si>
  <si>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</si>
  <si>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</si>
  <si>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</si>
  <si>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</si>
  <si>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</si>
  <si>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</si>
  <si>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</si>
  <si>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</si>
  <si>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</si>
  <si>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</si>
  <si>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</si>
  <si>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</si>
  <si>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</si>
  <si>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</si>
  <si>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</si>
  <si>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</si>
  <si>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</si>
  <si>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</si>
  <si>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</si>
  <si>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</si>
  <si>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</si>
  <si>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</si>
  <si>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</si>
  <si>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</si>
  <si>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</si>
  <si>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</si>
  <si>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</si>
  <si>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</si>
  <si>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</si>
  <si>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</si>
  <si>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</si>
  <si>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</si>
  <si>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</si>
  <si>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</si>
  <si>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</si>
  <si>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</si>
  <si>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</si>
  <si>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</si>
  <si>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</si>
  <si>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</si>
  <si>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</si>
  <si>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</si>
  <si>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</si>
  <si>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</si>
  <si>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</si>
  <si>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</si>
  <si>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</si>
  <si>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</si>
  <si>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</si>
  <si>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</si>
  <si>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</si>
  <si>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</si>
  <si>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</si>
  <si>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</si>
  <si>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</si>
  <si>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</si>
  <si>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</si>
  <si>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</si>
  <si>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</si>
  <si>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</si>
  <si>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</si>
  <si>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</si>
  <si>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</si>
  <si>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</si>
  <si>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</si>
  <si>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</si>
  <si>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</si>
  <si>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</si>
  <si>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</si>
  <si>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</si>
  <si>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</si>
  <si>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</si>
  <si>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</si>
  <si>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</si>
  <si>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</si>
  <si>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</si>
  <si>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</si>
  <si>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</si>
  <si>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</si>
  <si>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</si>
  <si>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</si>
  <si>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</si>
  <si>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</si>
  <si>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</si>
  <si>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</si>
  <si>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</si>
  <si>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</si>
  <si>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2021 y al 31 de Marzo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</si>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</sst>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2022</v>
      </c>
      <c r="C6" s="4" t="s">
        <v>124</v>
      </c>
      <c r="D6" s="5" t="s">
        <v>4</v>
      </c>
      <c r="E6" s="3">
        <v>2022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42358268.789999999</v>
      </c>
      <c r="C9" s="32">
        <f>SUM(C10:C16)</f>
        <v>43856087.810000002</v>
      </c>
      <c r="D9" s="20" t="s">
        <v>10</v>
      </c>
      <c r="E9" s="32">
        <f>SUM(E10:E18)</f>
        <v>-10059261.260000002</v>
      </c>
      <c r="F9" s="32">
        <f>SUM(F10:F18)</f>
        <v>-9850060.7800000012</v>
      </c>
    </row>
    <row r="10" spans="1:6" x14ac:dyDescent="0.25">
      <c r="A10" s="14" t="s">
        <v>11</v>
      </c>
      <c r="B10" s="36">
        <v>15950</v>
      </c>
      <c r="C10" s="36">
        <v>15950</v>
      </c>
      <c r="D10" s="21" t="s">
        <v>12</v>
      </c>
      <c r="E10" s="36">
        <v>4102923.54</v>
      </c>
      <c r="F10" s="36">
        <v>4141055.88</v>
      </c>
    </row>
    <row r="11" spans="1:6" x14ac:dyDescent="0.25">
      <c r="A11" s="14" t="s">
        <v>13</v>
      </c>
      <c r="B11" s="36">
        <v>27675603.530000001</v>
      </c>
      <c r="C11" s="36">
        <v>34856040.149999999</v>
      </c>
      <c r="D11" s="21" t="s">
        <v>14</v>
      </c>
      <c r="E11" s="36">
        <v>2438751.73</v>
      </c>
      <c r="F11" s="36">
        <v>2956323.51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6">
        <v>-90836.89</v>
      </c>
      <c r="F12" s="36">
        <v>-90836.89</v>
      </c>
    </row>
    <row r="13" spans="1:6" x14ac:dyDescent="0.25">
      <c r="A13" s="14" t="s">
        <v>17</v>
      </c>
      <c r="B13" s="36">
        <v>14666715.26</v>
      </c>
      <c r="C13" s="36">
        <v>8984097.6600000001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105805.75999999999</v>
      </c>
      <c r="F16" s="36">
        <v>-240697.88</v>
      </c>
    </row>
    <row r="17" spans="1:6" x14ac:dyDescent="0.25">
      <c r="A17" s="13" t="s">
        <v>25</v>
      </c>
      <c r="B17" s="32">
        <f>SUM(B18:B24)</f>
        <v>6860292.4000000004</v>
      </c>
      <c r="C17" s="32">
        <f>SUM(C18:C24)</f>
        <v>6877741.4299999997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6">
        <v>4218568.96</v>
      </c>
      <c r="C18" s="36">
        <v>4107299.73</v>
      </c>
      <c r="D18" s="21" t="s">
        <v>28</v>
      </c>
      <c r="E18" s="36">
        <v>-16615905.4</v>
      </c>
      <c r="F18" s="36">
        <v>-16615905.4</v>
      </c>
    </row>
    <row r="19" spans="1:6" x14ac:dyDescent="0.25">
      <c r="A19" s="15" t="s">
        <v>29</v>
      </c>
      <c r="B19" s="36">
        <v>30805.75</v>
      </c>
      <c r="C19" s="36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2610917.69</v>
      </c>
      <c r="C20" s="36">
        <v>2739635.95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2">
        <v>0</v>
      </c>
      <c r="C22" s="32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2398031.71</v>
      </c>
      <c r="C25" s="32">
        <f>SUM(C26:C30)</f>
        <v>2398031.71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2796503.09</v>
      </c>
      <c r="C26" s="36">
        <v>2796503.09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-398471.38</v>
      </c>
      <c r="C29" s="36">
        <v>-398471.38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5228.4799999999996</v>
      </c>
      <c r="F43" s="36">
        <v>5228.4799999999996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-227999.12</v>
      </c>
      <c r="F45" s="36">
        <v>-227999.12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51616592.899999999</v>
      </c>
      <c r="C47" s="34">
        <f>C9+C17+C25+C31+C37+C38+C41</f>
        <v>53131860.950000003</v>
      </c>
      <c r="D47" s="23" t="s">
        <v>84</v>
      </c>
      <c r="E47" s="34">
        <f>E9+E19+E23+E26+E27+E31+E38+E42</f>
        <v>-10282031.900000002</v>
      </c>
      <c r="F47" s="34">
        <f>F9+F19+F23+F26+F27+F31+F38+F42</f>
        <v>-10072831.420000002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129394066.42</v>
      </c>
      <c r="C52" s="36">
        <v>129179038.53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36439427.93</v>
      </c>
      <c r="C53" s="36">
        <v>36439427.93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-12354982.66</v>
      </c>
      <c r="C55" s="36">
        <v>-12354982.66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-10282031.900000002</v>
      </c>
      <c r="F59" s="34">
        <f>F47+F57</f>
        <v>-10072831.420000002</v>
      </c>
    </row>
    <row r="60" spans="1:6" x14ac:dyDescent="0.25">
      <c r="A60" s="16" t="s">
        <v>104</v>
      </c>
      <c r="B60" s="34">
        <f>SUM(B50:B58)</f>
        <v>153478511.69</v>
      </c>
      <c r="C60" s="34">
        <f>SUM(C50:C58)</f>
        <v>153263483.80000001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205095104.59</v>
      </c>
      <c r="C62" s="34">
        <f>SUM(C47+C60)</f>
        <v>206395344.75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183891920.52000001</v>
      </c>
      <c r="F63" s="32">
        <f>SUM(F64:F66)</f>
        <v>183889307.62</v>
      </c>
    </row>
    <row r="64" spans="1:6" x14ac:dyDescent="0.25">
      <c r="A64" s="11"/>
      <c r="B64" s="31"/>
      <c r="C64" s="31"/>
      <c r="D64" s="27" t="s">
        <v>108</v>
      </c>
      <c r="E64" s="36">
        <v>183891920.52000001</v>
      </c>
      <c r="F64" s="36">
        <v>183889307.62</v>
      </c>
    </row>
    <row r="65" spans="1:6" x14ac:dyDescent="0.25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31667081.960000001</v>
      </c>
      <c r="F68" s="32">
        <f>SUM(F69:F73)</f>
        <v>32760734.560000002</v>
      </c>
    </row>
    <row r="69" spans="1:6" x14ac:dyDescent="0.25">
      <c r="A69" s="17"/>
      <c r="B69" s="31"/>
      <c r="C69" s="31"/>
      <c r="D69" s="27" t="s">
        <v>112</v>
      </c>
      <c r="E69" s="36">
        <v>-468069.57</v>
      </c>
      <c r="F69" s="36">
        <v>1425779.46</v>
      </c>
    </row>
    <row r="70" spans="1:6" x14ac:dyDescent="0.25">
      <c r="A70" s="17"/>
      <c r="B70" s="31"/>
      <c r="C70" s="31"/>
      <c r="D70" s="27" t="s">
        <v>113</v>
      </c>
      <c r="E70" s="36">
        <v>32134946.530000001</v>
      </c>
      <c r="F70" s="36">
        <v>31334750.100000001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25">
      <c r="A73" s="17"/>
      <c r="B73" s="31"/>
      <c r="C73" s="31"/>
      <c r="D73" s="27" t="s">
        <v>116</v>
      </c>
      <c r="E73" s="36">
        <v>205</v>
      </c>
      <c r="F73" s="36">
        <v>205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215559002.48000002</v>
      </c>
      <c r="F79" s="34">
        <f>F63+F68+F75</f>
        <v>216650042.18000001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205276970.58000001</v>
      </c>
      <c r="F81" s="34">
        <f>F59+F79</f>
        <v>206577210.75999999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ADMIN-Finanzas</cp:lastModifiedBy>
  <cp:lastPrinted>2022-05-17T16:44:47Z</cp:lastPrinted>
  <dcterms:created xsi:type="dcterms:W3CDTF">2018-11-20T17:29:30Z</dcterms:created>
  <dcterms:modified xsi:type="dcterms:W3CDTF">2022-05-17T16:45:18Z</dcterms:modified>
</cp:coreProperties>
</file>